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340" windowHeight="9345"/>
  </bookViews>
  <sheets>
    <sheet name="Cash Flow" sheetId="1" r:id="rId1"/>
    <sheet name="Loans" sheetId="2" r:id="rId2"/>
    <sheet name="Just Cash" sheetId="3" r:id="rId3"/>
  </sheets>
  <definedNames>
    <definedName name="_xlnm.Print_Area" localSheetId="0">'Cash Flow'!$A$1:$M$33</definedName>
  </definedNames>
  <calcPr calcId="125725"/>
</workbook>
</file>

<file path=xl/calcChain.xml><?xml version="1.0" encoding="utf-8"?>
<calcChain xmlns="http://schemas.openxmlformats.org/spreadsheetml/2006/main">
  <c r="L3" i="1"/>
  <c r="L12"/>
  <c r="L4"/>
  <c r="L5"/>
  <c r="L6"/>
  <c r="L7"/>
  <c r="L8"/>
  <c r="F4"/>
  <c r="F5"/>
  <c r="F6"/>
  <c r="F7"/>
  <c r="F8"/>
  <c r="F12"/>
  <c r="F15"/>
  <c r="F16"/>
  <c r="F24" s="1"/>
  <c r="F17"/>
  <c r="F18"/>
  <c r="L10"/>
  <c r="L11"/>
  <c r="H22"/>
  <c r="H21"/>
  <c r="H18"/>
  <c r="H19"/>
  <c r="H20"/>
  <c r="H17"/>
  <c r="F5" i="2"/>
  <c r="G5"/>
  <c r="F7"/>
  <c r="G7"/>
  <c r="F10"/>
  <c r="G10"/>
  <c r="F12"/>
  <c r="G12"/>
  <c r="F13"/>
  <c r="G13"/>
  <c r="F14"/>
  <c r="G14"/>
  <c r="F19"/>
  <c r="J21" i="1" s="1"/>
  <c r="L21" s="1"/>
  <c r="G19" i="2"/>
  <c r="J22" i="1" s="1"/>
  <c r="L22" s="1"/>
  <c r="B13" i="3"/>
  <c r="B5" i="2"/>
  <c r="B7"/>
  <c r="B10"/>
  <c r="B12" s="1"/>
  <c r="E7"/>
  <c r="E10"/>
  <c r="E5"/>
  <c r="E12"/>
  <c r="E19" s="1"/>
  <c r="J20" i="1" s="1"/>
  <c r="L20" s="1"/>
  <c r="D5" i="2"/>
  <c r="D7"/>
  <c r="D10"/>
  <c r="D12" s="1"/>
  <c r="B6" i="3"/>
  <c r="F7"/>
  <c r="F6"/>
  <c r="F5"/>
  <c r="F4"/>
  <c r="C5" i="2"/>
  <c r="C7"/>
  <c r="C10"/>
  <c r="C12" s="1"/>
  <c r="E13"/>
  <c r="E14" s="1"/>
  <c r="E17" i="1"/>
  <c r="E18"/>
  <c r="B13" i="2" l="1"/>
  <c r="B14" s="1"/>
  <c r="B19"/>
  <c r="J17" i="1" s="1"/>
  <c r="L17" s="1"/>
  <c r="F26"/>
  <c r="C13" i="2"/>
  <c r="C14" s="1"/>
  <c r="C19"/>
  <c r="J18" i="1" s="1"/>
  <c r="L18" s="1"/>
  <c r="D13" i="2"/>
  <c r="D14" s="1"/>
  <c r="D19"/>
  <c r="J19" i="1" s="1"/>
  <c r="L19" s="1"/>
  <c r="L24" l="1"/>
  <c r="J9"/>
  <c r="L9" s="1"/>
  <c r="L14" s="1"/>
  <c r="L26" l="1"/>
  <c r="H30" s="1"/>
  <c r="L30"/>
  <c r="E2" i="3" s="1"/>
  <c r="E7" l="1"/>
  <c r="G7" s="1"/>
  <c r="E6"/>
  <c r="G6" s="1"/>
  <c r="E5"/>
  <c r="G5" s="1"/>
  <c r="E4"/>
  <c r="G4" s="1"/>
</calcChain>
</file>

<file path=xl/sharedStrings.xml><?xml version="1.0" encoding="utf-8"?>
<sst xmlns="http://schemas.openxmlformats.org/spreadsheetml/2006/main" count="78" uniqueCount="50">
  <si>
    <t>Cash Inflow:</t>
  </si>
  <si>
    <t>Amount</t>
  </si>
  <si>
    <t>Accurence</t>
  </si>
  <si>
    <t>Expenses:</t>
  </si>
  <si>
    <t>Monthly</t>
  </si>
  <si>
    <t>Total:</t>
  </si>
  <si>
    <t>Liabilities</t>
  </si>
  <si>
    <t>Assets</t>
  </si>
  <si>
    <t>Balance</t>
  </si>
  <si>
    <t>15 days</t>
  </si>
  <si>
    <t>Mortgage Workbook</t>
  </si>
  <si>
    <t>Sale Price</t>
  </si>
  <si>
    <t>Money Down</t>
  </si>
  <si>
    <t>Total Principle</t>
  </si>
  <si>
    <t>Annual Interest Rate</t>
  </si>
  <si>
    <t>Monthly Interest Rate</t>
  </si>
  <si>
    <t>Payments Per Year</t>
  </si>
  <si>
    <t>Number of Years</t>
  </si>
  <si>
    <t>Total # of Payments</t>
  </si>
  <si>
    <t>Monthly Rate</t>
  </si>
  <si>
    <t>Total Payments</t>
  </si>
  <si>
    <t>Total Interest</t>
  </si>
  <si>
    <t>Savings</t>
  </si>
  <si>
    <t>Total Montly Payment</t>
  </si>
  <si>
    <t>Annual Insurance</t>
  </si>
  <si>
    <t>Annual Taxes</t>
  </si>
  <si>
    <t>TOTAL</t>
  </si>
  <si>
    <t>1st Mortgage</t>
  </si>
  <si>
    <t>2nd Mortgage</t>
  </si>
  <si>
    <t>Monthly Excess Flow</t>
  </si>
  <si>
    <t>3 Month Accumulation</t>
  </si>
  <si>
    <t>6 Month Accumulation</t>
  </si>
  <si>
    <t>9 Month Accumulation</t>
  </si>
  <si>
    <t>1 Year Accumulation</t>
  </si>
  <si>
    <t>Car 1</t>
  </si>
  <si>
    <t>Car 2</t>
  </si>
  <si>
    <t>CURRENT</t>
  </si>
  <si>
    <t>Other</t>
  </si>
  <si>
    <t>DEBT</t>
  </si>
  <si>
    <t>Credit Card</t>
  </si>
  <si>
    <t>Cars</t>
  </si>
  <si>
    <t>Property</t>
  </si>
  <si>
    <t>Assets VS Expenses</t>
  </si>
  <si>
    <t>Total Assets</t>
  </si>
  <si>
    <t>Total Income</t>
  </si>
  <si>
    <t>Loan 1</t>
  </si>
  <si>
    <t>Loan 2</t>
  </si>
  <si>
    <t>Total Liabilities</t>
  </si>
  <si>
    <t>Total Expenses</t>
  </si>
  <si>
    <t>Tithing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</si>
</sst>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2">
    <font>
      <sz val="10"/>
      <name val="Arial"/>
    </font>
    <font>
      <sz val="10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</font>
    <font>
      <b/>
      <u/>
      <sz val="12"/>
      <name val="Arial"/>
    </font>
    <font>
      <b/>
      <sz val="12"/>
      <name val="Arial"/>
    </font>
    <font>
      <u/>
      <sz val="12"/>
      <name val="Arial"/>
    </font>
    <font>
      <sz val="2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/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3" xfId="0" applyFont="1" applyBorder="1"/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2" borderId="7" xfId="0" applyFill="1" applyBorder="1"/>
    <xf numFmtId="165" fontId="0" fillId="2" borderId="7" xfId="0" applyNumberFormat="1" applyFill="1" applyBorder="1" applyAlignment="1">
      <alignment horizontal="center"/>
    </xf>
    <xf numFmtId="10" fontId="0" fillId="3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8" fontId="9" fillId="3" borderId="7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0" fontId="4" fillId="0" borderId="0" xfId="0" applyFont="1" applyAlignment="1">
      <alignment horizontal="right"/>
    </xf>
    <xf numFmtId="3" fontId="0" fillId="0" borderId="0" xfId="0" applyNumberFormat="1"/>
    <xf numFmtId="10" fontId="0" fillId="2" borderId="7" xfId="2" applyNumberFormat="1" applyFont="1" applyFill="1" applyBorder="1" applyAlignment="1">
      <alignment horizontal="center"/>
    </xf>
    <xf numFmtId="8" fontId="9" fillId="4" borderId="7" xfId="0" applyNumberFormat="1" applyFont="1" applyFill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4" fontId="0" fillId="0" borderId="7" xfId="1" applyFont="1" applyBorder="1" applyAlignment="1">
      <alignment horizontal="center"/>
    </xf>
    <xf numFmtId="44" fontId="0" fillId="0" borderId="7" xfId="1" applyFont="1" applyBorder="1"/>
    <xf numFmtId="165" fontId="9" fillId="3" borderId="7" xfId="0" applyNumberFormat="1" applyFont="1" applyFill="1" applyBorder="1" applyAlignment="1">
      <alignment horizontal="center"/>
    </xf>
    <xf numFmtId="164" fontId="0" fillId="0" borderId="0" xfId="0" applyNumberFormat="1"/>
    <xf numFmtId="8" fontId="0" fillId="0" borderId="0" xfId="0" applyNumberFormat="1"/>
    <xf numFmtId="0" fontId="9" fillId="0" borderId="0" xfId="0" applyFont="1"/>
    <xf numFmtId="164" fontId="9" fillId="0" borderId="0" xfId="0" applyNumberFormat="1" applyFont="1"/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2" fillId="0" borderId="3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4" fillId="0" borderId="3" xfId="0" applyNumberFormat="1" applyFont="1" applyBorder="1"/>
    <xf numFmtId="0" fontId="2" fillId="0" borderId="3" xfId="0" applyFont="1" applyBorder="1"/>
    <xf numFmtId="164" fontId="4" fillId="3" borderId="0" xfId="0" applyNumberFormat="1" applyFont="1" applyFill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41"/>
  <sheetViews>
    <sheetView tabSelected="1" view="pageBreakPreview" zoomScale="90" zoomScaleNormal="100" workbookViewId="0">
      <selection activeCell="A2" sqref="A2"/>
    </sheetView>
  </sheetViews>
  <sheetFormatPr defaultRowHeight="15"/>
  <cols>
    <col min="1" max="1" width="3.85546875" style="1" customWidth="1"/>
    <col min="2" max="2" width="14.85546875" style="18" customWidth="1"/>
    <col min="3" max="3" width="2.85546875" style="1" customWidth="1"/>
    <col min="4" max="4" width="12.7109375" style="2" customWidth="1"/>
    <col min="5" max="5" width="13" style="3" customWidth="1"/>
    <col min="6" max="6" width="12.28515625" style="2" customWidth="1"/>
    <col min="7" max="7" width="4.140625" style="1" customWidth="1"/>
    <col min="8" max="8" width="14" style="1" customWidth="1"/>
    <col min="9" max="9" width="4.7109375" style="1" customWidth="1"/>
    <col min="10" max="10" width="12.7109375" style="2" bestFit="1" customWidth="1"/>
    <col min="11" max="11" width="12.28515625" style="3" customWidth="1"/>
    <col min="12" max="12" width="13.28515625" style="2" customWidth="1"/>
    <col min="13" max="13" width="2" style="1" customWidth="1"/>
    <col min="14" max="16384" width="9.140625" style="1"/>
  </cols>
  <sheetData>
    <row r="1" spans="2:12" ht="6.75" customHeight="1" thickBot="1"/>
    <row r="2" spans="2:12" ht="15.75">
      <c r="B2" s="19" t="s">
        <v>0</v>
      </c>
      <c r="C2" s="4"/>
      <c r="D2" s="5" t="s">
        <v>1</v>
      </c>
      <c r="E2" s="6" t="s">
        <v>2</v>
      </c>
      <c r="F2" s="7" t="s">
        <v>4</v>
      </c>
      <c r="H2" s="19" t="s">
        <v>3</v>
      </c>
      <c r="I2" s="8"/>
      <c r="J2" s="5" t="s">
        <v>1</v>
      </c>
      <c r="K2" s="6" t="s">
        <v>2</v>
      </c>
      <c r="L2" s="7" t="s">
        <v>4</v>
      </c>
    </row>
    <row r="3" spans="2:12">
      <c r="B3" s="20"/>
      <c r="C3" s="10"/>
      <c r="D3" s="11"/>
      <c r="E3" s="12"/>
      <c r="F3" s="13"/>
      <c r="H3" s="20"/>
      <c r="I3" s="10"/>
      <c r="J3" s="11">
        <v>0</v>
      </c>
      <c r="K3" s="12" t="s">
        <v>4</v>
      </c>
      <c r="L3" s="13">
        <f t="shared" ref="L3:L12" si="0">J3</f>
        <v>0</v>
      </c>
    </row>
    <row r="4" spans="2:12">
      <c r="B4" s="20"/>
      <c r="C4" s="10"/>
      <c r="D4" s="11">
        <v>0</v>
      </c>
      <c r="E4" s="12" t="s">
        <v>4</v>
      </c>
      <c r="F4" s="13">
        <f>D4</f>
        <v>0</v>
      </c>
      <c r="H4" s="20"/>
      <c r="I4" s="10"/>
      <c r="J4" s="11">
        <v>0</v>
      </c>
      <c r="K4" s="12" t="s">
        <v>4</v>
      </c>
      <c r="L4" s="13">
        <f t="shared" si="0"/>
        <v>0</v>
      </c>
    </row>
    <row r="5" spans="2:12">
      <c r="B5" s="20"/>
      <c r="C5" s="10"/>
      <c r="D5" s="11">
        <v>0</v>
      </c>
      <c r="E5" s="12" t="s">
        <v>9</v>
      </c>
      <c r="F5" s="13">
        <f>D5*2</f>
        <v>0</v>
      </c>
      <c r="H5" s="20"/>
      <c r="I5" s="10"/>
      <c r="J5" s="11">
        <v>0</v>
      </c>
      <c r="K5" s="12" t="s">
        <v>4</v>
      </c>
      <c r="L5" s="13">
        <f t="shared" si="0"/>
        <v>0</v>
      </c>
    </row>
    <row r="6" spans="2:12">
      <c r="B6" s="20"/>
      <c r="C6" s="10"/>
      <c r="D6" s="11">
        <v>0</v>
      </c>
      <c r="E6" s="12" t="s">
        <v>4</v>
      </c>
      <c r="F6" s="13">
        <f>D6</f>
        <v>0</v>
      </c>
      <c r="H6" s="20"/>
      <c r="I6" s="10"/>
      <c r="J6" s="11">
        <v>0</v>
      </c>
      <c r="K6" s="12" t="s">
        <v>4</v>
      </c>
      <c r="L6" s="13">
        <f t="shared" si="0"/>
        <v>0</v>
      </c>
    </row>
    <row r="7" spans="2:12">
      <c r="B7" s="20"/>
      <c r="C7" s="10"/>
      <c r="D7" s="11">
        <v>0</v>
      </c>
      <c r="E7" s="12" t="s">
        <v>4</v>
      </c>
      <c r="F7" s="13">
        <f>D7</f>
        <v>0</v>
      </c>
      <c r="H7" s="20"/>
      <c r="I7" s="10"/>
      <c r="J7" s="11">
        <v>0</v>
      </c>
      <c r="K7" s="12" t="s">
        <v>4</v>
      </c>
      <c r="L7" s="13">
        <f t="shared" si="0"/>
        <v>0</v>
      </c>
    </row>
    <row r="8" spans="2:12">
      <c r="B8" s="20"/>
      <c r="C8" s="10"/>
      <c r="D8" s="11">
        <v>0</v>
      </c>
      <c r="E8" s="12" t="s">
        <v>4</v>
      </c>
      <c r="F8" s="13">
        <f>D8</f>
        <v>0</v>
      </c>
      <c r="H8" s="20"/>
      <c r="I8" s="10"/>
      <c r="J8" s="11">
        <v>0</v>
      </c>
      <c r="K8" s="12" t="s">
        <v>4</v>
      </c>
      <c r="L8" s="13">
        <f t="shared" si="0"/>
        <v>0</v>
      </c>
    </row>
    <row r="9" spans="2:12">
      <c r="B9" s="20"/>
      <c r="C9" s="10"/>
      <c r="D9" s="11"/>
      <c r="E9" s="12"/>
      <c r="F9" s="13"/>
      <c r="H9" s="20" t="s">
        <v>49</v>
      </c>
      <c r="I9" s="10"/>
      <c r="J9" s="11">
        <f>F26*0.1</f>
        <v>0</v>
      </c>
      <c r="K9" s="12" t="s">
        <v>4</v>
      </c>
      <c r="L9" s="13">
        <f t="shared" si="0"/>
        <v>0</v>
      </c>
    </row>
    <row r="10" spans="2:12">
      <c r="B10" s="20"/>
      <c r="C10" s="10"/>
      <c r="D10" s="11"/>
      <c r="E10" s="12"/>
      <c r="F10" s="13"/>
      <c r="H10" s="20"/>
      <c r="I10" s="10"/>
      <c r="J10" s="11">
        <v>0</v>
      </c>
      <c r="K10" s="12" t="s">
        <v>4</v>
      </c>
      <c r="L10" s="13">
        <f t="shared" si="0"/>
        <v>0</v>
      </c>
    </row>
    <row r="11" spans="2:12">
      <c r="B11" s="20"/>
      <c r="C11" s="10"/>
      <c r="D11" s="11"/>
      <c r="E11" s="12"/>
      <c r="F11" s="13"/>
      <c r="H11" s="20"/>
      <c r="I11" s="10"/>
      <c r="J11" s="11">
        <v>0</v>
      </c>
      <c r="K11" s="12" t="s">
        <v>4</v>
      </c>
      <c r="L11" s="13">
        <f t="shared" si="0"/>
        <v>0</v>
      </c>
    </row>
    <row r="12" spans="2:12" ht="15.75">
      <c r="B12" s="58" t="s">
        <v>44</v>
      </c>
      <c r="C12" s="59"/>
      <c r="D12" s="50"/>
      <c r="E12" s="60"/>
      <c r="F12" s="17">
        <f>SUM(F3:F11)</f>
        <v>0</v>
      </c>
      <c r="H12" s="20"/>
      <c r="I12" s="10"/>
      <c r="J12" s="11">
        <v>0</v>
      </c>
      <c r="K12" s="12" t="s">
        <v>4</v>
      </c>
      <c r="L12" s="13">
        <f t="shared" si="0"/>
        <v>0</v>
      </c>
    </row>
    <row r="13" spans="2:12">
      <c r="B13" s="20"/>
      <c r="C13" s="10"/>
      <c r="D13" s="11"/>
      <c r="E13" s="12"/>
      <c r="F13" s="13"/>
      <c r="H13" s="20"/>
      <c r="I13" s="10"/>
      <c r="J13" s="11"/>
      <c r="K13" s="12"/>
      <c r="L13" s="13"/>
    </row>
    <row r="14" spans="2:12" ht="15.75">
      <c r="B14" s="61" t="s">
        <v>7</v>
      </c>
      <c r="C14" s="10"/>
      <c r="D14" s="11"/>
      <c r="E14" s="12"/>
      <c r="F14" s="13"/>
      <c r="H14" s="58" t="s">
        <v>48</v>
      </c>
      <c r="I14" s="59"/>
      <c r="J14" s="50"/>
      <c r="K14" s="60"/>
      <c r="L14" s="17">
        <f>SUM(L3:L12)</f>
        <v>0</v>
      </c>
    </row>
    <row r="15" spans="2:12">
      <c r="B15" s="9"/>
      <c r="C15" s="10"/>
      <c r="D15" s="11">
        <v>0</v>
      </c>
      <c r="E15" s="12" t="s">
        <v>4</v>
      </c>
      <c r="F15" s="13">
        <f>D15</f>
        <v>0</v>
      </c>
      <c r="H15" s="20"/>
      <c r="I15" s="10"/>
      <c r="J15" s="11"/>
      <c r="K15" s="12"/>
      <c r="L15" s="13"/>
    </row>
    <row r="16" spans="2:12">
      <c r="B16" s="20"/>
      <c r="C16" s="10"/>
      <c r="D16" s="11">
        <v>0</v>
      </c>
      <c r="E16" s="12" t="s">
        <v>4</v>
      </c>
      <c r="F16" s="13">
        <f>D16</f>
        <v>0</v>
      </c>
      <c r="H16" s="22" t="s">
        <v>6</v>
      </c>
      <c r="I16" s="10"/>
      <c r="J16" s="11"/>
      <c r="K16" s="12"/>
      <c r="L16" s="13"/>
    </row>
    <row r="17" spans="2:12">
      <c r="B17" s="20"/>
      <c r="C17" s="10"/>
      <c r="D17" s="11">
        <v>0</v>
      </c>
      <c r="E17" s="12" t="str">
        <f>K17</f>
        <v>Monthly</v>
      </c>
      <c r="F17" s="13">
        <f>D17</f>
        <v>0</v>
      </c>
      <c r="H17" s="9" t="str">
        <f>Loans!B2</f>
        <v>1st Mortgage</v>
      </c>
      <c r="I17" s="10"/>
      <c r="J17" s="11">
        <f>Loans!B19</f>
        <v>0</v>
      </c>
      <c r="K17" s="12" t="s">
        <v>4</v>
      </c>
      <c r="L17" s="13">
        <f t="shared" ref="L17:L22" si="1">J17</f>
        <v>0</v>
      </c>
    </row>
    <row r="18" spans="2:12">
      <c r="B18" s="20"/>
      <c r="C18" s="10"/>
      <c r="D18" s="11">
        <v>0</v>
      </c>
      <c r="E18" s="12" t="str">
        <f>K18</f>
        <v>Monthly</v>
      </c>
      <c r="F18" s="13">
        <f>D18</f>
        <v>0</v>
      </c>
      <c r="H18" s="9" t="str">
        <f>Loans!C2</f>
        <v>2nd Mortgage</v>
      </c>
      <c r="I18" s="10"/>
      <c r="J18" s="11">
        <f>Loans!C19</f>
        <v>0</v>
      </c>
      <c r="K18" s="12" t="s">
        <v>4</v>
      </c>
      <c r="L18" s="13">
        <f t="shared" si="1"/>
        <v>0</v>
      </c>
    </row>
    <row r="19" spans="2:12">
      <c r="B19" s="20"/>
      <c r="C19" s="10"/>
      <c r="D19" s="11"/>
      <c r="E19" s="12"/>
      <c r="F19" s="13"/>
      <c r="H19" s="62" t="str">
        <f>Loans!D2</f>
        <v>Car 1</v>
      </c>
      <c r="I19" s="10"/>
      <c r="J19" s="11">
        <f>Loans!D19</f>
        <v>0</v>
      </c>
      <c r="K19" s="12" t="s">
        <v>4</v>
      </c>
      <c r="L19" s="13">
        <f t="shared" si="1"/>
        <v>0</v>
      </c>
    </row>
    <row r="20" spans="2:12">
      <c r="B20" s="20"/>
      <c r="C20" s="10"/>
      <c r="D20" s="11"/>
      <c r="E20" s="12"/>
      <c r="F20" s="13"/>
      <c r="H20" s="9" t="str">
        <f>Loans!E2</f>
        <v>Car 2</v>
      </c>
      <c r="I20" s="10"/>
      <c r="J20" s="11">
        <f>Loans!E19</f>
        <v>0</v>
      </c>
      <c r="K20" s="12" t="s">
        <v>4</v>
      </c>
      <c r="L20" s="13">
        <f t="shared" si="1"/>
        <v>0</v>
      </c>
    </row>
    <row r="21" spans="2:12">
      <c r="B21" s="20"/>
      <c r="C21" s="10"/>
      <c r="D21" s="11"/>
      <c r="E21" s="12"/>
      <c r="F21" s="13"/>
      <c r="H21" s="9" t="str">
        <f>Loans!F2</f>
        <v>Loan 1</v>
      </c>
      <c r="I21" s="10"/>
      <c r="J21" s="11">
        <f>Loans!F19</f>
        <v>0</v>
      </c>
      <c r="K21" s="12" t="s">
        <v>4</v>
      </c>
      <c r="L21" s="13">
        <f t="shared" si="1"/>
        <v>0</v>
      </c>
    </row>
    <row r="22" spans="2:12">
      <c r="B22" s="20"/>
      <c r="C22" s="10"/>
      <c r="D22" s="11"/>
      <c r="E22" s="12"/>
      <c r="F22" s="13"/>
      <c r="H22" s="9" t="str">
        <f>Loans!G2</f>
        <v>Loan 2</v>
      </c>
      <c r="I22" s="10"/>
      <c r="J22" s="11">
        <f>Loans!G19</f>
        <v>0</v>
      </c>
      <c r="K22" s="12" t="s">
        <v>4</v>
      </c>
      <c r="L22" s="13">
        <f t="shared" si="1"/>
        <v>0</v>
      </c>
    </row>
    <row r="23" spans="2:12">
      <c r="B23" s="20"/>
      <c r="C23" s="10"/>
      <c r="D23" s="11"/>
      <c r="E23" s="12"/>
      <c r="F23" s="13"/>
      <c r="H23" s="9"/>
      <c r="I23" s="10"/>
      <c r="J23" s="11"/>
      <c r="K23" s="12"/>
      <c r="L23" s="13"/>
    </row>
    <row r="24" spans="2:12" ht="15.75">
      <c r="B24" s="58" t="s">
        <v>43</v>
      </c>
      <c r="C24" s="59"/>
      <c r="D24" s="50"/>
      <c r="E24" s="60"/>
      <c r="F24" s="17">
        <f>SUM(F15:F23)</f>
        <v>0</v>
      </c>
      <c r="H24" s="63" t="s">
        <v>47</v>
      </c>
      <c r="I24" s="59"/>
      <c r="J24" s="50"/>
      <c r="K24" s="60"/>
      <c r="L24" s="17">
        <f>SUM(L17:L22)</f>
        <v>0</v>
      </c>
    </row>
    <row r="25" spans="2:12">
      <c r="B25" s="20"/>
      <c r="C25" s="10"/>
      <c r="D25" s="11"/>
      <c r="E25" s="12"/>
      <c r="F25" s="13"/>
      <c r="H25" s="9"/>
      <c r="I25" s="10"/>
      <c r="J25" s="11"/>
      <c r="K25" s="12"/>
      <c r="L25" s="13"/>
    </row>
    <row r="26" spans="2:12" ht="16.5" thickBot="1">
      <c r="B26" s="21" t="s">
        <v>5</v>
      </c>
      <c r="C26" s="10"/>
      <c r="D26" s="11"/>
      <c r="E26" s="12"/>
      <c r="F26" s="17">
        <f>F12+F24</f>
        <v>0</v>
      </c>
      <c r="H26" s="52" t="s">
        <v>5</v>
      </c>
      <c r="I26" s="14"/>
      <c r="J26" s="15"/>
      <c r="K26" s="16"/>
      <c r="L26" s="53">
        <f>L14+L24</f>
        <v>0</v>
      </c>
    </row>
    <row r="27" spans="2:12" ht="15.75">
      <c r="B27" s="51"/>
      <c r="C27" s="8"/>
      <c r="D27" s="5"/>
      <c r="E27" s="6"/>
      <c r="F27" s="5"/>
      <c r="H27" s="49"/>
      <c r="I27" s="10"/>
      <c r="J27" s="11"/>
      <c r="K27" s="12"/>
      <c r="L27" s="50"/>
    </row>
    <row r="28" spans="2:12">
      <c r="B28" s="47"/>
      <c r="C28" s="10"/>
      <c r="D28" s="11"/>
      <c r="E28" s="12"/>
      <c r="F28" s="11"/>
      <c r="H28" s="3"/>
    </row>
    <row r="29" spans="2:12" ht="15.75">
      <c r="B29" s="1"/>
      <c r="E29" s="12"/>
      <c r="F29" s="11"/>
      <c r="H29" s="3" t="s">
        <v>42</v>
      </c>
      <c r="L29" s="24" t="s">
        <v>8</v>
      </c>
    </row>
    <row r="30" spans="2:12" ht="15.75">
      <c r="B30" s="1"/>
      <c r="E30" s="12"/>
      <c r="F30" s="11"/>
      <c r="H30" s="64">
        <f>F24-L26</f>
        <v>0</v>
      </c>
      <c r="L30" s="23">
        <f>F26-L26</f>
        <v>0</v>
      </c>
    </row>
    <row r="31" spans="2:12">
      <c r="B31" s="1"/>
      <c r="E31" s="12"/>
      <c r="F31" s="11"/>
      <c r="H31" s="3"/>
    </row>
    <row r="32" spans="2:12">
      <c r="B32" s="1"/>
      <c r="E32" s="12"/>
      <c r="F32" s="11"/>
    </row>
    <row r="33" spans="2:6">
      <c r="B33" s="1"/>
      <c r="C33" s="34"/>
      <c r="E33" s="12"/>
      <c r="F33" s="11"/>
    </row>
    <row r="34" spans="2:6">
      <c r="B34" s="34"/>
      <c r="E34" s="12"/>
      <c r="F34" s="11"/>
    </row>
    <row r="35" spans="2:6">
      <c r="B35" s="47"/>
      <c r="C35" s="10"/>
      <c r="D35" s="11"/>
      <c r="E35" s="12"/>
      <c r="F35" s="11"/>
    </row>
    <row r="36" spans="2:6">
      <c r="B36" s="48"/>
      <c r="C36" s="10"/>
      <c r="D36" s="11"/>
      <c r="E36" s="12"/>
      <c r="F36" s="11"/>
    </row>
    <row r="37" spans="2:6">
      <c r="B37" s="10"/>
      <c r="C37" s="10"/>
      <c r="D37" s="11"/>
      <c r="E37" s="12"/>
      <c r="F37" s="11"/>
    </row>
    <row r="38" spans="2:6">
      <c r="B38" s="10"/>
      <c r="C38" s="10"/>
      <c r="D38" s="11"/>
      <c r="E38" s="12"/>
      <c r="F38" s="11"/>
    </row>
    <row r="39" spans="2:6">
      <c r="B39" s="10"/>
      <c r="C39" s="10"/>
      <c r="D39" s="11"/>
      <c r="E39" s="12"/>
      <c r="F39" s="11"/>
    </row>
    <row r="40" spans="2:6">
      <c r="B40" s="10"/>
      <c r="C40" s="10"/>
      <c r="D40" s="11"/>
      <c r="E40" s="12"/>
      <c r="F40" s="11"/>
    </row>
    <row r="41" spans="2:6" ht="15.75">
      <c r="B41" s="49"/>
      <c r="C41" s="10"/>
      <c r="D41" s="11"/>
      <c r="E41" s="12"/>
      <c r="F41" s="50"/>
    </row>
  </sheetData>
  <phoneticPr fontId="0" type="noConversion"/>
  <pageMargins left="0.75" right="0.75" top="1" bottom="1" header="0.5" footer="0.5"/>
  <pageSetup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F3" sqref="F3"/>
    </sheetView>
  </sheetViews>
  <sheetFormatPr defaultRowHeight="12.75"/>
  <cols>
    <col min="1" max="1" width="19" bestFit="1" customWidth="1"/>
    <col min="2" max="2" width="12" bestFit="1" customWidth="1"/>
    <col min="3" max="5" width="11.7109375" bestFit="1" customWidth="1"/>
    <col min="6" max="6" width="12.140625" customWidth="1"/>
    <col min="7" max="7" width="10.85546875" customWidth="1"/>
  </cols>
  <sheetData>
    <row r="1" spans="1:7" ht="34.5">
      <c r="A1" s="65" t="s">
        <v>10</v>
      </c>
      <c r="B1" s="66"/>
      <c r="C1" s="66"/>
      <c r="D1" s="66"/>
      <c r="E1" s="66"/>
      <c r="F1" s="66"/>
      <c r="G1" s="66"/>
    </row>
    <row r="2" spans="1:7">
      <c r="A2" s="25"/>
      <c r="B2" s="26" t="s">
        <v>27</v>
      </c>
      <c r="C2" s="26" t="s">
        <v>28</v>
      </c>
      <c r="D2" s="38" t="s">
        <v>34</v>
      </c>
      <c r="E2" s="26" t="s">
        <v>35</v>
      </c>
      <c r="F2" s="26" t="s">
        <v>45</v>
      </c>
      <c r="G2" s="26" t="s">
        <v>46</v>
      </c>
    </row>
    <row r="3" spans="1:7">
      <c r="A3" s="27" t="s">
        <v>11</v>
      </c>
      <c r="B3" s="42">
        <v>0</v>
      </c>
      <c r="C3" s="42"/>
      <c r="D3" s="42">
        <v>0</v>
      </c>
      <c r="E3" s="42"/>
      <c r="F3" s="42"/>
      <c r="G3" s="42"/>
    </row>
    <row r="4" spans="1:7">
      <c r="A4" s="25" t="s">
        <v>12</v>
      </c>
      <c r="B4" s="39">
        <v>0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</row>
    <row r="5" spans="1:7">
      <c r="A5" s="27" t="s">
        <v>13</v>
      </c>
      <c r="B5" s="28">
        <f t="shared" ref="B5:G5" si="0">B3-B4</f>
        <v>0</v>
      </c>
      <c r="C5" s="28">
        <f t="shared" si="0"/>
        <v>0</v>
      </c>
      <c r="D5" s="28">
        <f t="shared" si="0"/>
        <v>0</v>
      </c>
      <c r="E5" s="28">
        <f t="shared" si="0"/>
        <v>0</v>
      </c>
      <c r="F5" s="28">
        <f t="shared" si="0"/>
        <v>0</v>
      </c>
      <c r="G5" s="28">
        <f t="shared" si="0"/>
        <v>0</v>
      </c>
    </row>
    <row r="6" spans="1:7">
      <c r="A6" s="25" t="s">
        <v>14</v>
      </c>
      <c r="B6" s="29">
        <v>7.2499999999999995E-2</v>
      </c>
      <c r="C6" s="29">
        <v>0.1075</v>
      </c>
      <c r="D6" s="29">
        <v>0.05</v>
      </c>
      <c r="E6" s="29">
        <v>6.5000000000000002E-2</v>
      </c>
      <c r="F6" s="29">
        <v>6.5000000000000002E-2</v>
      </c>
      <c r="G6" s="29">
        <v>6.5000000000000002E-2</v>
      </c>
    </row>
    <row r="7" spans="1:7">
      <c r="A7" s="27" t="s">
        <v>15</v>
      </c>
      <c r="B7" s="36">
        <f t="shared" ref="B7:G7" si="1">B6/12</f>
        <v>6.0416666666666665E-3</v>
      </c>
      <c r="C7" s="36">
        <f t="shared" si="1"/>
        <v>8.9583333333333338E-3</v>
      </c>
      <c r="D7" s="36">
        <f t="shared" si="1"/>
        <v>4.1666666666666666E-3</v>
      </c>
      <c r="E7" s="36">
        <f t="shared" si="1"/>
        <v>5.4166666666666669E-3</v>
      </c>
      <c r="F7" s="36">
        <f t="shared" si="1"/>
        <v>5.4166666666666669E-3</v>
      </c>
      <c r="G7" s="36">
        <f t="shared" si="1"/>
        <v>5.4166666666666669E-3</v>
      </c>
    </row>
    <row r="8" spans="1:7">
      <c r="A8" s="25" t="s">
        <v>16</v>
      </c>
      <c r="B8" s="26">
        <v>12</v>
      </c>
      <c r="C8" s="26">
        <v>12</v>
      </c>
      <c r="D8" s="26">
        <v>12</v>
      </c>
      <c r="E8" s="26">
        <v>12</v>
      </c>
      <c r="F8" s="26">
        <v>12</v>
      </c>
      <c r="G8" s="26">
        <v>12</v>
      </c>
    </row>
    <row r="9" spans="1:7">
      <c r="A9" s="27" t="s">
        <v>17</v>
      </c>
      <c r="B9" s="30">
        <v>30</v>
      </c>
      <c r="C9" s="30">
        <v>30</v>
      </c>
      <c r="D9" s="30">
        <v>6</v>
      </c>
      <c r="E9" s="30">
        <v>30</v>
      </c>
      <c r="F9" s="30">
        <v>30</v>
      </c>
      <c r="G9" s="30">
        <v>30</v>
      </c>
    </row>
    <row r="10" spans="1:7">
      <c r="A10" s="25" t="s">
        <v>18</v>
      </c>
      <c r="B10" s="26">
        <f t="shared" ref="B10:G10" si="2">B8*B9</f>
        <v>360</v>
      </c>
      <c r="C10" s="26">
        <f t="shared" si="2"/>
        <v>360</v>
      </c>
      <c r="D10" s="26">
        <f t="shared" si="2"/>
        <v>72</v>
      </c>
      <c r="E10" s="26">
        <f t="shared" si="2"/>
        <v>360</v>
      </c>
      <c r="F10" s="26">
        <f t="shared" si="2"/>
        <v>360</v>
      </c>
      <c r="G10" s="26">
        <f t="shared" si="2"/>
        <v>360</v>
      </c>
    </row>
    <row r="11" spans="1:7">
      <c r="A11" s="27"/>
      <c r="B11" s="30"/>
      <c r="C11" s="30"/>
      <c r="D11" s="30"/>
      <c r="E11" s="30"/>
      <c r="F11" s="30"/>
      <c r="G11" s="30"/>
    </row>
    <row r="12" spans="1:7">
      <c r="A12" s="25" t="s">
        <v>19</v>
      </c>
      <c r="B12" s="31">
        <f t="shared" ref="B12:G12" si="3">PMT(B7,B10,-B5)</f>
        <v>0</v>
      </c>
      <c r="C12" s="31">
        <f t="shared" si="3"/>
        <v>0</v>
      </c>
      <c r="D12" s="31">
        <f t="shared" si="3"/>
        <v>0</v>
      </c>
      <c r="E12" s="31">
        <f t="shared" si="3"/>
        <v>0</v>
      </c>
      <c r="F12" s="31">
        <f t="shared" si="3"/>
        <v>0</v>
      </c>
      <c r="G12" s="31">
        <f t="shared" si="3"/>
        <v>0</v>
      </c>
    </row>
    <row r="13" spans="1:7">
      <c r="A13" s="27" t="s">
        <v>20</v>
      </c>
      <c r="B13" s="32">
        <f t="shared" ref="B13:G13" si="4">B12*B10</f>
        <v>0</v>
      </c>
      <c r="C13" s="32">
        <f t="shared" si="4"/>
        <v>0</v>
      </c>
      <c r="D13" s="32">
        <f t="shared" si="4"/>
        <v>0</v>
      </c>
      <c r="E13" s="32">
        <f t="shared" si="4"/>
        <v>0</v>
      </c>
      <c r="F13" s="32">
        <f t="shared" si="4"/>
        <v>0</v>
      </c>
      <c r="G13" s="32">
        <f t="shared" si="4"/>
        <v>0</v>
      </c>
    </row>
    <row r="14" spans="1:7">
      <c r="A14" s="25" t="s">
        <v>21</v>
      </c>
      <c r="B14" s="33">
        <f t="shared" ref="B14:G14" si="5">B13-B3</f>
        <v>0</v>
      </c>
      <c r="C14" s="33">
        <f t="shared" si="5"/>
        <v>0</v>
      </c>
      <c r="D14" s="33">
        <f t="shared" si="5"/>
        <v>0</v>
      </c>
      <c r="E14" s="33">
        <f t="shared" si="5"/>
        <v>0</v>
      </c>
      <c r="F14" s="33">
        <f t="shared" si="5"/>
        <v>0</v>
      </c>
      <c r="G14" s="33">
        <f t="shared" si="5"/>
        <v>0</v>
      </c>
    </row>
    <row r="15" spans="1:7">
      <c r="A15" s="25"/>
      <c r="B15" s="26"/>
      <c r="C15" s="26"/>
      <c r="D15" s="26"/>
      <c r="E15" s="26"/>
      <c r="F15" s="26"/>
      <c r="G15" s="26"/>
    </row>
    <row r="16" spans="1:7">
      <c r="A16" s="25" t="s">
        <v>25</v>
      </c>
      <c r="B16" s="40">
        <v>0</v>
      </c>
      <c r="C16" s="40"/>
      <c r="D16" s="40"/>
      <c r="E16" s="40"/>
      <c r="F16" s="40"/>
      <c r="G16" s="40"/>
    </row>
    <row r="17" spans="1:7">
      <c r="A17" s="25" t="s">
        <v>24</v>
      </c>
      <c r="B17" s="40">
        <v>0</v>
      </c>
      <c r="C17" s="40"/>
      <c r="D17" s="40"/>
      <c r="E17" s="40"/>
      <c r="F17" s="40"/>
      <c r="G17" s="40"/>
    </row>
    <row r="18" spans="1:7">
      <c r="A18" s="25"/>
      <c r="B18" s="41"/>
      <c r="C18" s="41"/>
      <c r="D18" s="41"/>
      <c r="E18" s="41"/>
      <c r="F18" s="41"/>
      <c r="G18" s="41"/>
    </row>
    <row r="19" spans="1:7">
      <c r="A19" s="25" t="s">
        <v>23</v>
      </c>
      <c r="B19" s="37">
        <f t="shared" ref="B19:G19" si="6">B12+(B16/12)+(B17/12)</f>
        <v>0</v>
      </c>
      <c r="C19" s="37">
        <f t="shared" si="6"/>
        <v>0</v>
      </c>
      <c r="D19" s="37">
        <f t="shared" si="6"/>
        <v>0</v>
      </c>
      <c r="E19" s="37">
        <f t="shared" si="6"/>
        <v>0</v>
      </c>
      <c r="F19" s="37">
        <f t="shared" si="6"/>
        <v>0</v>
      </c>
      <c r="G19" s="37">
        <f t="shared" si="6"/>
        <v>0</v>
      </c>
    </row>
    <row r="21" spans="1:7">
      <c r="B21" s="44"/>
    </row>
    <row r="22" spans="1:7">
      <c r="B22" s="35"/>
    </row>
  </sheetData>
  <mergeCells count="1">
    <mergeCell ref="A1:G1"/>
  </mergeCells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C16" sqref="C16"/>
    </sheetView>
  </sheetViews>
  <sheetFormatPr defaultRowHeight="12.75"/>
  <cols>
    <col min="1" max="2" width="11.140625" customWidth="1"/>
    <col min="4" max="4" width="19.140625" bestFit="1" customWidth="1"/>
    <col min="5" max="5" width="10.140625" bestFit="1" customWidth="1"/>
    <col min="6" max="6" width="10" customWidth="1"/>
    <col min="7" max="7" width="10.140625" bestFit="1" customWidth="1"/>
  </cols>
  <sheetData>
    <row r="1" spans="1:7">
      <c r="A1" s="56" t="s">
        <v>36</v>
      </c>
    </row>
    <row r="2" spans="1:7">
      <c r="A2" t="s">
        <v>22</v>
      </c>
      <c r="B2" s="43">
        <v>0</v>
      </c>
      <c r="D2" t="s">
        <v>29</v>
      </c>
      <c r="E2" s="54">
        <f>'Cash Flow'!L30</f>
        <v>0</v>
      </c>
    </row>
    <row r="3" spans="1:7">
      <c r="A3" t="s">
        <v>37</v>
      </c>
      <c r="B3" s="43">
        <v>0</v>
      </c>
      <c r="E3" s="43"/>
    </row>
    <row r="4" spans="1:7">
      <c r="A4" t="s">
        <v>37</v>
      </c>
      <c r="B4" s="43">
        <v>0</v>
      </c>
      <c r="D4" t="s">
        <v>30</v>
      </c>
      <c r="E4" s="43">
        <f>E2*3</f>
        <v>0</v>
      </c>
      <c r="F4" t="str">
        <f>"+ Current"</f>
        <v>+ Current</v>
      </c>
      <c r="G4" s="46">
        <f>E4+$B6</f>
        <v>0</v>
      </c>
    </row>
    <row r="5" spans="1:7">
      <c r="B5" s="43"/>
      <c r="D5" t="s">
        <v>31</v>
      </c>
      <c r="E5" s="43">
        <f>E2*6</f>
        <v>0</v>
      </c>
      <c r="F5" t="str">
        <f>"+ Current"</f>
        <v>+ Current</v>
      </c>
      <c r="G5" s="46">
        <f>E5+$B6</f>
        <v>0</v>
      </c>
    </row>
    <row r="6" spans="1:7">
      <c r="A6" s="45" t="s">
        <v>26</v>
      </c>
      <c r="B6" s="46">
        <f>SUM(B2:B5)</f>
        <v>0</v>
      </c>
      <c r="D6" t="s">
        <v>32</v>
      </c>
      <c r="E6" s="43">
        <f>E2*9</f>
        <v>0</v>
      </c>
      <c r="F6" t="str">
        <f>"+ Current"</f>
        <v>+ Current</v>
      </c>
      <c r="G6" s="46">
        <f>E6+$B6</f>
        <v>0</v>
      </c>
    </row>
    <row r="7" spans="1:7">
      <c r="B7" s="43"/>
      <c r="D7" t="s">
        <v>33</v>
      </c>
      <c r="E7" s="43">
        <f>E2*12</f>
        <v>0</v>
      </c>
      <c r="F7" t="str">
        <f>"+ Current"</f>
        <v>+ Current</v>
      </c>
      <c r="G7" s="55">
        <f>E7+$B6</f>
        <v>0</v>
      </c>
    </row>
    <row r="8" spans="1:7">
      <c r="A8" s="56" t="s">
        <v>38</v>
      </c>
      <c r="B8" s="43"/>
    </row>
    <row r="9" spans="1:7">
      <c r="A9" t="s">
        <v>39</v>
      </c>
      <c r="B9" s="43"/>
    </row>
    <row r="10" spans="1:7">
      <c r="A10" t="s">
        <v>40</v>
      </c>
    </row>
    <row r="11" spans="1:7">
      <c r="A11" s="57" t="s">
        <v>41</v>
      </c>
      <c r="B11" s="46"/>
    </row>
    <row r="13" spans="1:7">
      <c r="A13" s="45" t="s">
        <v>26</v>
      </c>
      <c r="B13" s="46">
        <f>SUM(B9:B12)</f>
        <v>0</v>
      </c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Cash Flow</vt:lpstr>
      <vt:lpstr>Loans</vt:lpstr>
      <vt:lpstr>Just Cash</vt:lpstr>
      <vt:lpstr>'Cash Flow'!Print_Area</vt:lpstr>
    </vt:vector>
  </TitlesOfParts>
  <Company>Mine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Owner</cp:lastModifiedBy>
  <cp:lastPrinted>2006-02-05T23:12:54Z</cp:lastPrinted>
  <dcterms:created xsi:type="dcterms:W3CDTF">2005-07-28T04:44:02Z</dcterms:created>
  <dcterms:modified xsi:type="dcterms:W3CDTF">2010-08-04T16:18:38Z</dcterms:modified>
</cp:coreProperties>
</file>